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AIR 250564 Terminal Apron Rehabilitation\Published\"/>
    </mc:Choice>
  </mc:AlternateContent>
  <xr:revisionPtr revIDLastSave="0" documentId="13_ncr:1_{841F9147-99FA-4E92-BFA0-8B8443A70DEC}" xr6:coauthVersionLast="47" xr6:coauthVersionMax="47" xr10:uidLastSave="{00000000-0000-0000-0000-000000000000}"/>
  <bookViews>
    <workbookView xWindow="-120" yWindow="-120" windowWidth="29040" windowHeight="15720" xr2:uid="{F0E523DF-4C8A-479D-9F47-7A0E91DF0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4" i="1" s="1"/>
  <c r="F19" i="1"/>
  <c r="F41" i="1"/>
  <c r="F40" i="1"/>
  <c r="F39" i="1"/>
  <c r="F38" i="1"/>
  <c r="F37" i="1"/>
  <c r="F36" i="1"/>
  <c r="F35" i="1"/>
  <c r="F34" i="1"/>
  <c r="F33" i="1"/>
  <c r="F32" i="1"/>
  <c r="F31" i="1"/>
  <c r="F26" i="1"/>
  <c r="F25" i="1"/>
  <c r="F24" i="1"/>
  <c r="F22" i="1"/>
  <c r="F18" i="1"/>
  <c r="F17" i="1"/>
  <c r="F16" i="1"/>
  <c r="F15" i="1"/>
  <c r="F14" i="1"/>
  <c r="F13" i="1"/>
  <c r="F12" i="1"/>
  <c r="F11" i="1"/>
  <c r="F10" i="1"/>
  <c r="F9" i="1"/>
  <c r="F8" i="1"/>
  <c r="F7" i="1"/>
  <c r="D21" i="1"/>
  <c r="D23" i="1" s="1"/>
  <c r="F23" i="1" s="1"/>
  <c r="D20" i="1"/>
  <c r="F20" i="1" s="1"/>
  <c r="F21" i="1" l="1"/>
  <c r="F27" i="1" s="1"/>
</calcChain>
</file>

<file path=xl/sharedStrings.xml><?xml version="1.0" encoding="utf-8"?>
<sst xmlns="http://schemas.openxmlformats.org/spreadsheetml/2006/main" count="110" uniqueCount="74">
  <si>
    <t xml:space="preserve">Exhibit B - PRICE PROPOSAL                                                                             </t>
  </si>
  <si>
    <t xml:space="preserve"> ITEM #</t>
  </si>
  <si>
    <t>Bidder name</t>
  </si>
  <si>
    <t>ENTER COMPANY NAME HERE</t>
  </si>
  <si>
    <t xml:space="preserve">ITEM DESCRIPTION  </t>
  </si>
  <si>
    <t>MOBILIZATION</t>
  </si>
  <si>
    <t>LS</t>
  </si>
  <si>
    <t>SY</t>
  </si>
  <si>
    <t>CY</t>
  </si>
  <si>
    <t>LF</t>
  </si>
  <si>
    <t>EA</t>
  </si>
  <si>
    <t>SF</t>
  </si>
  <si>
    <t>Bidder Location</t>
  </si>
  <si>
    <t>ENTER OFFICE LOCATION HERE</t>
  </si>
  <si>
    <t>SAFETY, SECURITY AND BARRICADES</t>
  </si>
  <si>
    <t>PROJECT RECORD DOCUMENTS</t>
  </si>
  <si>
    <t>CONSTRUCTION LAYOUT AND TOPOGRAPHIC AS-BUILT SURVEY</t>
  </si>
  <si>
    <t>C-100</t>
  </si>
  <si>
    <t>CONTRACTOR QUALITY CONTROL PROGRAM (CQCP)</t>
  </si>
  <si>
    <t>C-105</t>
  </si>
  <si>
    <t>P-101</t>
  </si>
  <si>
    <t>REMOVE EXIST. CONCRETE HARDSTAND</t>
  </si>
  <si>
    <t>S-140</t>
  </si>
  <si>
    <t xml:space="preserve">CONCRETE TIE-DOWN REMOVAL </t>
  </si>
  <si>
    <t>S-141</t>
  </si>
  <si>
    <t xml:space="preserve">8" BITUMINOUS PAVEMENT MILLING  </t>
  </si>
  <si>
    <t>P-403</t>
  </si>
  <si>
    <t>6" HOT MIX ASPHALT (HMA) PAVEMENT, LEVELING COURSE, GYRATORY, PG 76-22</t>
  </si>
  <si>
    <t>TON</t>
  </si>
  <si>
    <t>P-404</t>
  </si>
  <si>
    <t>2" FUEL RESISTANCE ASPHALT MIX PAVEMENT, GYRATORY, PG 88-22 FR</t>
  </si>
  <si>
    <t>P-602</t>
  </si>
  <si>
    <t xml:space="preserve">EMULSIFIED ASPHALT PRIME COAT </t>
  </si>
  <si>
    <t>GAL</t>
  </si>
  <si>
    <t>P-603</t>
  </si>
  <si>
    <t xml:space="preserve">EMULSIFIED ASPHALT TACK COAT </t>
  </si>
  <si>
    <t>P-610</t>
  </si>
  <si>
    <t xml:space="preserve">GROUT FILL TIE-DOWN REMOVAL </t>
  </si>
  <si>
    <t>P-620-1</t>
  </si>
  <si>
    <t>NON-REFLECTIVE PAVEMENT MARKINGS (BLACK)</t>
  </si>
  <si>
    <t>P-620-2</t>
  </si>
  <si>
    <t>REFLECTIVE PAVEMENT MARKINGS (WHITE)</t>
  </si>
  <si>
    <t>P-620-3</t>
  </si>
  <si>
    <t>REFLECTIVE PAVEMENT MARKINGS (YELLOW)</t>
  </si>
  <si>
    <t>P-620-4</t>
  </si>
  <si>
    <t>TEMPORARY PAVEMENT MARKINGS</t>
  </si>
  <si>
    <t>L-108</t>
  </si>
  <si>
    <t>INSTALL #6 AWG, SOLID BARE, GROUND COUNTERPOISE INSTALLED IN TRENCH</t>
  </si>
  <si>
    <t>L-110</t>
  </si>
  <si>
    <t>2 WAY, 4" SCHEDULE 80 PVC CONDUIT, CONCRETE ENCASED</t>
  </si>
  <si>
    <t>L-115-5</t>
  </si>
  <si>
    <t>IN-GROUND UTILITY/POWER MINI HATCH PIT BOX/ ELEC. HANDHOLE 4'X4'X4' FULL ASSEMBLY, (AIRCRAFT RATED, EXPLOSION PROOF COMPONENT)</t>
  </si>
  <si>
    <t>Unit</t>
  </si>
  <si>
    <t>Qty</t>
  </si>
  <si>
    <t>Unit Cost</t>
  </si>
  <si>
    <t>Extended Cost</t>
  </si>
  <si>
    <t>EACH</t>
  </si>
  <si>
    <t>FDOT-101</t>
  </si>
  <si>
    <t>FDOT-300</t>
  </si>
  <si>
    <t xml:space="preserve">TACK COAT </t>
  </si>
  <si>
    <t>FDOT-327</t>
  </si>
  <si>
    <t xml:space="preserve">2" BITUMINOUS PAVEMENT MILLING  </t>
  </si>
  <si>
    <t>FDOT-334</t>
  </si>
  <si>
    <t>2" SUPERPAVE ASPHALT CONCRETE (SP 12.5) PG 67-22</t>
  </si>
  <si>
    <t>NON-REFLECTIVE PAVEMENT MARKINGS</t>
  </si>
  <si>
    <t>2 WAY, 4" SCHEDULE 80 PVC CONDUIT, IN TURF</t>
  </si>
  <si>
    <t>Item #</t>
  </si>
  <si>
    <t>CONTRACT# AIR/250564</t>
  </si>
  <si>
    <t>Subtotal Bid Schedule 1</t>
  </si>
  <si>
    <t>Subtotal Bid Schedule 2</t>
  </si>
  <si>
    <t>Total Bid Schedule 1 &amp; 2 Amount</t>
  </si>
  <si>
    <t xml:space="preserve">PHASE 1-BID SCHEDULE </t>
  </si>
  <si>
    <t xml:space="preserve">Phase 2-BID SCHEDULE </t>
  </si>
  <si>
    <t>Estimated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</si>
</sst>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0"/>
      <name val="Gadugi"/>
      <family val="2"/>
    </font>
    <font>
      <b/>
      <sz val="14"/>
      <color theme="1"/>
      <name val="Gadugi"/>
      <family val="2"/>
    </font>
    <font>
      <b/>
      <sz val="11"/>
      <name val="Gadugi"/>
      <family val="2"/>
    </font>
    <font>
      <b/>
      <sz val="14"/>
      <name val="Gadugi"/>
      <family val="2"/>
    </font>
    <font>
      <b/>
      <sz val="14"/>
      <color rgb="FF0A9050"/>
      <name val="Gadugi"/>
      <family val="2"/>
    </font>
    <font>
      <sz val="11"/>
      <name val="Malgun Gothic"/>
      <family val="2"/>
    </font>
    <font>
      <sz val="11"/>
      <name val="Arial"/>
      <family val="2"/>
    </font>
    <font>
      <b/>
      <sz val="11"/>
      <color theme="1"/>
      <name val="Malgun Gothic"/>
      <family val="2"/>
    </font>
    <font>
      <b/>
      <sz val="11"/>
      <name val="Malgun Gothic"/>
      <family val="2"/>
    </font>
    <font>
      <sz val="10"/>
      <color rgb="FF000000"/>
      <name val="Times New Roman"/>
      <family val="1"/>
    </font>
    <font>
      <b/>
      <sz val="14"/>
      <color theme="1"/>
      <name val="Malgun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7FB8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2" fillId="0" borderId="0"/>
  </cellStyleXfs>
  <cellXfs count="41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37" fontId="8" fillId="0" borderId="2" xfId="1" quotePrefix="1" applyNumberFormat="1" applyFont="1" applyBorder="1" applyAlignment="1">
      <alignment horizontal="center" vertical="center" wrapText="1"/>
    </xf>
    <xf numFmtId="7" fontId="8" fillId="0" borderId="2" xfId="4" quotePrefix="1" applyNumberFormat="1" applyFont="1" applyBorder="1" applyAlignment="1">
      <alignment horizontal="left" vertical="center" wrapText="1"/>
    </xf>
    <xf numFmtId="7" fontId="8" fillId="0" borderId="2" xfId="4" quotePrefix="1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/>
    </xf>
    <xf numFmtId="3" fontId="9" fillId="0" borderId="2" xfId="5" applyNumberFormat="1" applyFont="1" applyBorder="1" applyAlignment="1">
      <alignment horizontal="center" vertical="center" wrapText="1"/>
    </xf>
    <xf numFmtId="0" fontId="8" fillId="0" borderId="2" xfId="4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 wrapText="1"/>
    </xf>
    <xf numFmtId="44" fontId="8" fillId="0" borderId="2" xfId="2" applyFont="1" applyFill="1" applyBorder="1" applyAlignment="1" applyProtection="1">
      <alignment horizontal="center" vertical="center" wrapText="1"/>
    </xf>
    <xf numFmtId="44" fontId="11" fillId="0" borderId="2" xfId="2" applyFont="1" applyFill="1" applyBorder="1" applyAlignment="1" applyProtection="1">
      <alignment horizontal="center" vertical="center" wrapText="1"/>
    </xf>
    <xf numFmtId="44" fontId="11" fillId="0" borderId="0" xfId="2" applyFont="1" applyFill="1" applyBorder="1" applyAlignment="1" applyProtection="1">
      <alignment horizontal="center" vertical="center" wrapText="1"/>
    </xf>
    <xf numFmtId="44" fontId="0" fillId="0" borderId="0" xfId="0" applyNumberFormat="1"/>
    <xf numFmtId="0" fontId="11" fillId="5" borderId="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44" fontId="11" fillId="5" borderId="2" xfId="2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6" fillId="5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7" fillId="7" borderId="1" xfId="3" applyFont="1" applyFill="1" applyBorder="1" applyAlignment="1" applyProtection="1">
      <alignment horizontal="center" vertical="center"/>
      <protection locked="0"/>
    </xf>
    <xf numFmtId="0" fontId="7" fillId="7" borderId="5" xfId="3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7" borderId="2" xfId="3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</cellXfs>
  <cellStyles count="6">
    <cellStyle name="Comma" xfId="1" builtinId="3"/>
    <cellStyle name="Currency" xfId="2" builtinId="4"/>
    <cellStyle name="Good" xfId="3" builtinId="26"/>
    <cellStyle name="Normal" xfId="0" builtinId="0"/>
    <cellStyle name="Normal 3 2" xfId="5" xr:uid="{06B35C54-932A-4FFA-8B73-7B334ECA698A}"/>
    <cellStyle name="Normal 6" xfId="4" xr:uid="{F677B115-046D-493E-B07F-3DC128268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76200</xdr:rowOff>
    </xdr:from>
    <xdr:to>
      <xdr:col>0</xdr:col>
      <xdr:colOff>828675</xdr:colOff>
      <xdr:row>2</xdr:row>
      <xdr:rowOff>504825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DD3A9-F29C-4CC7-A01D-4C602590F7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33375"/>
          <a:ext cx="6191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55AF-693C-40C6-8A23-792C39A37D8E}">
  <sheetPr>
    <pageSetUpPr fitToPage="1"/>
  </sheetPr>
  <dimension ref="A1:F44"/>
  <sheetViews>
    <sheetView tabSelected="1" workbookViewId="0">
      <selection activeCell="H7" sqref="H7"/>
    </sheetView>
  </sheetViews>
  <sheetFormatPr defaultRowHeight="15" x14ac:dyDescent="0.25"/>
  <cols>
    <col min="1" max="1" width="16.42578125" style="12" customWidth="1"/>
    <col min="2" max="2" width="55" customWidth="1"/>
    <col min="3" max="3" width="16.85546875"/>
    <col min="4" max="4" width="13.28515625" customWidth="1"/>
    <col min="5" max="5" width="16.85546875"/>
    <col min="6" max="6" width="23.42578125" style="17" customWidth="1"/>
  </cols>
  <sheetData>
    <row r="1" spans="1:6" ht="20.25" x14ac:dyDescent="0.25">
      <c r="A1" s="24" t="s">
        <v>0</v>
      </c>
      <c r="B1" s="25"/>
      <c r="C1" s="37" t="s">
        <v>67</v>
      </c>
      <c r="D1" s="37"/>
      <c r="E1" s="37"/>
      <c r="F1" s="37"/>
    </row>
    <row r="2" spans="1:6" ht="18" x14ac:dyDescent="0.25">
      <c r="A2" s="23"/>
      <c r="B2" s="35" t="s">
        <v>2</v>
      </c>
      <c r="C2" s="36"/>
      <c r="D2" s="39" t="s">
        <v>12</v>
      </c>
      <c r="E2" s="39"/>
      <c r="F2" s="39"/>
    </row>
    <row r="3" spans="1:6" ht="42" customHeight="1" x14ac:dyDescent="0.25">
      <c r="A3" s="23"/>
      <c r="B3" s="33" t="s">
        <v>3</v>
      </c>
      <c r="C3" s="34"/>
      <c r="D3" s="38" t="s">
        <v>13</v>
      </c>
      <c r="E3" s="38"/>
      <c r="F3" s="38"/>
    </row>
    <row r="4" spans="1:6" ht="14.25" customHeight="1" x14ac:dyDescent="0.25">
      <c r="A4" s="26"/>
      <c r="B4" s="27"/>
      <c r="C4" s="27"/>
      <c r="D4" s="27"/>
      <c r="E4" s="27"/>
      <c r="F4" s="28"/>
    </row>
    <row r="5" spans="1:6" ht="18" customHeight="1" x14ac:dyDescent="0.25">
      <c r="A5" s="31" t="s">
        <v>71</v>
      </c>
      <c r="B5" s="31"/>
      <c r="C5" s="31"/>
      <c r="D5" s="31"/>
      <c r="E5" s="31"/>
      <c r="F5" s="31"/>
    </row>
    <row r="6" spans="1:6" ht="45" customHeight="1" x14ac:dyDescent="0.25">
      <c r="A6" s="1" t="s">
        <v>1</v>
      </c>
      <c r="B6" s="1" t="s">
        <v>4</v>
      </c>
      <c r="C6" s="1" t="s">
        <v>52</v>
      </c>
      <c r="D6" s="2" t="s">
        <v>73</v>
      </c>
      <c r="E6" s="2" t="s">
        <v>54</v>
      </c>
      <c r="F6" s="13" t="s">
        <v>55</v>
      </c>
    </row>
    <row r="7" spans="1:6" ht="16.5" x14ac:dyDescent="0.25">
      <c r="A7" s="10">
        <v>1530</v>
      </c>
      <c r="B7" s="4" t="s">
        <v>14</v>
      </c>
      <c r="C7" s="5" t="s">
        <v>6</v>
      </c>
      <c r="D7" s="3">
        <v>1</v>
      </c>
      <c r="E7" s="7"/>
      <c r="F7" s="14">
        <f>D7*E7</f>
        <v>0</v>
      </c>
    </row>
    <row r="8" spans="1:6" ht="15" customHeight="1" x14ac:dyDescent="0.25">
      <c r="A8" s="10">
        <v>1720</v>
      </c>
      <c r="B8" s="4" t="s">
        <v>15</v>
      </c>
      <c r="C8" s="5" t="s">
        <v>6</v>
      </c>
      <c r="D8" s="3">
        <v>1</v>
      </c>
      <c r="E8" s="7"/>
      <c r="F8" s="14">
        <f t="shared" ref="F8:F26" si="0">D8*E8</f>
        <v>0</v>
      </c>
    </row>
    <row r="9" spans="1:6" ht="30" customHeight="1" x14ac:dyDescent="0.25">
      <c r="A9" s="10">
        <v>2000</v>
      </c>
      <c r="B9" s="4" t="s">
        <v>16</v>
      </c>
      <c r="C9" s="5" t="s">
        <v>6</v>
      </c>
      <c r="D9" s="3">
        <v>1</v>
      </c>
      <c r="E9" s="7"/>
      <c r="F9" s="14">
        <f t="shared" si="0"/>
        <v>0</v>
      </c>
    </row>
    <row r="10" spans="1:6" ht="15" customHeight="1" x14ac:dyDescent="0.25">
      <c r="A10" s="10" t="s">
        <v>17</v>
      </c>
      <c r="B10" s="4" t="s">
        <v>18</v>
      </c>
      <c r="C10" s="5" t="s">
        <v>6</v>
      </c>
      <c r="D10" s="3">
        <v>1</v>
      </c>
      <c r="E10" s="7"/>
      <c r="F10" s="14">
        <f t="shared" si="0"/>
        <v>0</v>
      </c>
    </row>
    <row r="11" spans="1:6" ht="15" customHeight="1" x14ac:dyDescent="0.25">
      <c r="A11" s="10" t="s">
        <v>19</v>
      </c>
      <c r="B11" s="4" t="s">
        <v>5</v>
      </c>
      <c r="C11" s="5" t="s">
        <v>6</v>
      </c>
      <c r="D11" s="3">
        <v>1</v>
      </c>
      <c r="E11" s="7"/>
      <c r="F11" s="14">
        <f t="shared" si="0"/>
        <v>0</v>
      </c>
    </row>
    <row r="12" spans="1:6" ht="15" customHeight="1" x14ac:dyDescent="0.25">
      <c r="A12" s="10" t="s">
        <v>20</v>
      </c>
      <c r="B12" s="4" t="s">
        <v>21</v>
      </c>
      <c r="C12" s="5" t="s">
        <v>7</v>
      </c>
      <c r="D12" s="3">
        <v>93</v>
      </c>
      <c r="E12" s="7"/>
      <c r="F12" s="14">
        <f t="shared" si="0"/>
        <v>0</v>
      </c>
    </row>
    <row r="13" spans="1:6" ht="15" customHeight="1" x14ac:dyDescent="0.25">
      <c r="A13" s="10" t="s">
        <v>22</v>
      </c>
      <c r="B13" s="4" t="s">
        <v>23</v>
      </c>
      <c r="C13" s="5" t="s">
        <v>10</v>
      </c>
      <c r="D13" s="6">
        <v>27</v>
      </c>
      <c r="E13" s="7"/>
      <c r="F13" s="14">
        <f t="shared" si="0"/>
        <v>0</v>
      </c>
    </row>
    <row r="14" spans="1:6" ht="15" customHeight="1" x14ac:dyDescent="0.25">
      <c r="A14" s="10" t="s">
        <v>24</v>
      </c>
      <c r="B14" s="4" t="s">
        <v>25</v>
      </c>
      <c r="C14" s="5" t="s">
        <v>7</v>
      </c>
      <c r="D14" s="6">
        <v>16610</v>
      </c>
      <c r="E14" s="7"/>
      <c r="F14" s="14">
        <f t="shared" si="0"/>
        <v>0</v>
      </c>
    </row>
    <row r="15" spans="1:6" ht="33.75" customHeight="1" x14ac:dyDescent="0.25">
      <c r="A15" s="10" t="s">
        <v>26</v>
      </c>
      <c r="B15" s="4" t="s">
        <v>27</v>
      </c>
      <c r="C15" s="5" t="s">
        <v>28</v>
      </c>
      <c r="D15" s="6">
        <v>5525</v>
      </c>
      <c r="E15" s="7"/>
      <c r="F15" s="14">
        <f t="shared" si="0"/>
        <v>0</v>
      </c>
    </row>
    <row r="16" spans="1:6" ht="33.75" customHeight="1" x14ac:dyDescent="0.25">
      <c r="A16" s="10" t="s">
        <v>29</v>
      </c>
      <c r="B16" s="4" t="s">
        <v>30</v>
      </c>
      <c r="C16" s="5" t="s">
        <v>28</v>
      </c>
      <c r="D16" s="6">
        <v>1855</v>
      </c>
      <c r="E16" s="7"/>
      <c r="F16" s="14">
        <f t="shared" si="0"/>
        <v>0</v>
      </c>
    </row>
    <row r="17" spans="1:6" ht="15" customHeight="1" x14ac:dyDescent="0.25">
      <c r="A17" s="10" t="s">
        <v>31</v>
      </c>
      <c r="B17" s="4" t="s">
        <v>32</v>
      </c>
      <c r="C17" s="5" t="s">
        <v>33</v>
      </c>
      <c r="D17" s="6">
        <v>2460</v>
      </c>
      <c r="E17" s="7"/>
      <c r="F17" s="14">
        <f t="shared" si="0"/>
        <v>0</v>
      </c>
    </row>
    <row r="18" spans="1:6" ht="15" customHeight="1" x14ac:dyDescent="0.25">
      <c r="A18" s="10" t="s">
        <v>34</v>
      </c>
      <c r="B18" s="4" t="s">
        <v>35</v>
      </c>
      <c r="C18" s="5" t="s">
        <v>33</v>
      </c>
      <c r="D18" s="6">
        <v>3275</v>
      </c>
      <c r="E18" s="7"/>
      <c r="F18" s="14">
        <f t="shared" si="0"/>
        <v>0</v>
      </c>
    </row>
    <row r="19" spans="1:6" ht="15" customHeight="1" x14ac:dyDescent="0.25">
      <c r="A19" s="10" t="s">
        <v>36</v>
      </c>
      <c r="B19" s="4" t="s">
        <v>37</v>
      </c>
      <c r="C19" s="5" t="s">
        <v>8</v>
      </c>
      <c r="D19" s="6">
        <v>15</v>
      </c>
      <c r="E19" s="7"/>
      <c r="F19" s="14">
        <f t="shared" si="0"/>
        <v>0</v>
      </c>
    </row>
    <row r="20" spans="1:6" ht="16.5" x14ac:dyDescent="0.25">
      <c r="A20" s="10" t="s">
        <v>38</v>
      </c>
      <c r="B20" s="4" t="s">
        <v>39</v>
      </c>
      <c r="C20" s="5" t="s">
        <v>11</v>
      </c>
      <c r="D20" s="6">
        <f>500</f>
        <v>500</v>
      </c>
      <c r="E20" s="7"/>
      <c r="F20" s="14">
        <f t="shared" si="0"/>
        <v>0</v>
      </c>
    </row>
    <row r="21" spans="1:6" ht="16.5" x14ac:dyDescent="0.25">
      <c r="A21" s="10" t="s">
        <v>40</v>
      </c>
      <c r="B21" s="4" t="s">
        <v>41</v>
      </c>
      <c r="C21" s="5" t="s">
        <v>11</v>
      </c>
      <c r="D21" s="6">
        <f>270</f>
        <v>270</v>
      </c>
      <c r="E21" s="7"/>
      <c r="F21" s="14">
        <f t="shared" si="0"/>
        <v>0</v>
      </c>
    </row>
    <row r="22" spans="1:6" ht="16.5" x14ac:dyDescent="0.25">
      <c r="A22" s="10" t="s">
        <v>42</v>
      </c>
      <c r="B22" s="4" t="s">
        <v>43</v>
      </c>
      <c r="C22" s="5" t="s">
        <v>11</v>
      </c>
      <c r="D22" s="6">
        <v>325</v>
      </c>
      <c r="E22" s="7"/>
      <c r="F22" s="14">
        <f t="shared" si="0"/>
        <v>0</v>
      </c>
    </row>
    <row r="23" spans="1:6" ht="15" customHeight="1" x14ac:dyDescent="0.25">
      <c r="A23" s="10" t="s">
        <v>44</v>
      </c>
      <c r="B23" s="4" t="s">
        <v>45</v>
      </c>
      <c r="C23" s="5" t="s">
        <v>11</v>
      </c>
      <c r="D23" s="6">
        <f>D21+D22</f>
        <v>595</v>
      </c>
      <c r="E23" s="7"/>
      <c r="F23" s="14">
        <f t="shared" si="0"/>
        <v>0</v>
      </c>
    </row>
    <row r="24" spans="1:6" ht="38.25" customHeight="1" x14ac:dyDescent="0.25">
      <c r="A24" s="10" t="s">
        <v>46</v>
      </c>
      <c r="B24" s="4" t="s">
        <v>47</v>
      </c>
      <c r="C24" s="5" t="s">
        <v>9</v>
      </c>
      <c r="D24" s="6">
        <v>244</v>
      </c>
      <c r="E24" s="7"/>
      <c r="F24" s="14">
        <f t="shared" si="0"/>
        <v>0</v>
      </c>
    </row>
    <row r="25" spans="1:6" ht="35.25" customHeight="1" x14ac:dyDescent="0.25">
      <c r="A25" s="10" t="s">
        <v>48</v>
      </c>
      <c r="B25" s="4" t="s">
        <v>49</v>
      </c>
      <c r="C25" s="5" t="s">
        <v>9</v>
      </c>
      <c r="D25" s="6">
        <v>244</v>
      </c>
      <c r="E25" s="7"/>
      <c r="F25" s="14">
        <f t="shared" si="0"/>
        <v>0</v>
      </c>
    </row>
    <row r="26" spans="1:6" ht="51" customHeight="1" x14ac:dyDescent="0.25">
      <c r="A26" s="10" t="s">
        <v>50</v>
      </c>
      <c r="B26" s="4" t="s">
        <v>51</v>
      </c>
      <c r="C26" s="5" t="s">
        <v>10</v>
      </c>
      <c r="D26" s="6">
        <v>2</v>
      </c>
      <c r="E26" s="7"/>
      <c r="F26" s="14">
        <f t="shared" si="0"/>
        <v>0</v>
      </c>
    </row>
    <row r="27" spans="1:6" ht="20.100000000000001" customHeight="1" x14ac:dyDescent="0.25">
      <c r="A27" s="29" t="s">
        <v>68</v>
      </c>
      <c r="B27" s="29"/>
      <c r="C27" s="29"/>
      <c r="D27" s="29"/>
      <c r="E27" s="29"/>
      <c r="F27" s="15">
        <f>SUM(F7:F26)</f>
        <v>0</v>
      </c>
    </row>
    <row r="28" spans="1:6" ht="15" customHeight="1" x14ac:dyDescent="0.25">
      <c r="A28" s="40"/>
      <c r="B28" s="22"/>
      <c r="C28" s="22"/>
      <c r="D28" s="22"/>
      <c r="E28" s="22"/>
      <c r="F28" s="15"/>
    </row>
    <row r="29" spans="1:6" ht="18" customHeight="1" x14ac:dyDescent="0.25">
      <c r="A29" s="32" t="s">
        <v>72</v>
      </c>
      <c r="B29" s="32"/>
      <c r="C29" s="32"/>
      <c r="D29" s="32"/>
      <c r="E29" s="32"/>
      <c r="F29" s="32"/>
    </row>
    <row r="30" spans="1:6" ht="45" customHeight="1" x14ac:dyDescent="0.25">
      <c r="A30" s="18" t="s">
        <v>66</v>
      </c>
      <c r="B30" s="19" t="s">
        <v>4</v>
      </c>
      <c r="C30" s="18" t="s">
        <v>52</v>
      </c>
      <c r="D30" s="18" t="s">
        <v>53</v>
      </c>
      <c r="E30" s="20" t="s">
        <v>54</v>
      </c>
      <c r="F30" s="21" t="s">
        <v>55</v>
      </c>
    </row>
    <row r="31" spans="1:6" ht="30" customHeight="1" x14ac:dyDescent="0.25">
      <c r="A31" s="10">
        <v>1530</v>
      </c>
      <c r="B31" s="4" t="s">
        <v>14</v>
      </c>
      <c r="C31" s="5" t="s">
        <v>6</v>
      </c>
      <c r="D31" s="6">
        <v>1</v>
      </c>
      <c r="E31" s="7"/>
      <c r="F31" s="14">
        <f t="shared" ref="F31:F41" si="1">D31*E31</f>
        <v>0</v>
      </c>
    </row>
    <row r="32" spans="1:6" ht="15" customHeight="1" x14ac:dyDescent="0.25">
      <c r="A32" s="10">
        <v>1720</v>
      </c>
      <c r="B32" s="4" t="s">
        <v>15</v>
      </c>
      <c r="C32" s="5" t="s">
        <v>56</v>
      </c>
      <c r="D32" s="6">
        <v>1</v>
      </c>
      <c r="E32" s="7"/>
      <c r="F32" s="14">
        <f t="shared" si="1"/>
        <v>0</v>
      </c>
    </row>
    <row r="33" spans="1:6" ht="30.75" customHeight="1" x14ac:dyDescent="0.25">
      <c r="A33" s="10">
        <v>2000</v>
      </c>
      <c r="B33" s="4" t="s">
        <v>16</v>
      </c>
      <c r="C33" s="5" t="s">
        <v>56</v>
      </c>
      <c r="D33" s="6">
        <v>1</v>
      </c>
      <c r="E33" s="7"/>
      <c r="F33" s="14">
        <f t="shared" si="1"/>
        <v>0</v>
      </c>
    </row>
    <row r="34" spans="1:6" ht="15" customHeight="1" x14ac:dyDescent="0.25">
      <c r="A34" s="10" t="s">
        <v>57</v>
      </c>
      <c r="B34" s="4" t="s">
        <v>5</v>
      </c>
      <c r="C34" s="5" t="s">
        <v>6</v>
      </c>
      <c r="D34" s="9">
        <v>1</v>
      </c>
      <c r="E34" s="7"/>
      <c r="F34" s="14">
        <f t="shared" si="1"/>
        <v>0</v>
      </c>
    </row>
    <row r="35" spans="1:6" ht="15" customHeight="1" x14ac:dyDescent="0.25">
      <c r="A35" s="10" t="s">
        <v>58</v>
      </c>
      <c r="B35" s="4" t="s">
        <v>59</v>
      </c>
      <c r="C35" s="5" t="s">
        <v>33</v>
      </c>
      <c r="D35" s="6">
        <v>340</v>
      </c>
      <c r="E35" s="7"/>
      <c r="F35" s="14">
        <f t="shared" si="1"/>
        <v>0</v>
      </c>
    </row>
    <row r="36" spans="1:6" ht="15" customHeight="1" x14ac:dyDescent="0.25">
      <c r="A36" s="10" t="s">
        <v>60</v>
      </c>
      <c r="B36" s="4" t="s">
        <v>61</v>
      </c>
      <c r="C36" s="5" t="s">
        <v>7</v>
      </c>
      <c r="D36" s="6">
        <v>2260</v>
      </c>
      <c r="E36" s="7"/>
      <c r="F36" s="14">
        <f t="shared" si="1"/>
        <v>0</v>
      </c>
    </row>
    <row r="37" spans="1:6" ht="30" customHeight="1" x14ac:dyDescent="0.25">
      <c r="A37" s="10" t="s">
        <v>62</v>
      </c>
      <c r="B37" s="4" t="s">
        <v>63</v>
      </c>
      <c r="C37" s="5" t="s">
        <v>28</v>
      </c>
      <c r="D37" s="9">
        <v>255</v>
      </c>
      <c r="E37" s="7"/>
      <c r="F37" s="14">
        <f t="shared" si="1"/>
        <v>0</v>
      </c>
    </row>
    <row r="38" spans="1:6" ht="15" customHeight="1" x14ac:dyDescent="0.25">
      <c r="A38" s="10" t="s">
        <v>38</v>
      </c>
      <c r="B38" s="4" t="s">
        <v>64</v>
      </c>
      <c r="C38" s="5" t="s">
        <v>11</v>
      </c>
      <c r="D38" s="6">
        <v>400</v>
      </c>
      <c r="E38" s="7"/>
      <c r="F38" s="14">
        <f t="shared" si="1"/>
        <v>0</v>
      </c>
    </row>
    <row r="39" spans="1:6" ht="15" customHeight="1" x14ac:dyDescent="0.25">
      <c r="A39" s="10" t="s">
        <v>40</v>
      </c>
      <c r="B39" s="4" t="s">
        <v>41</v>
      </c>
      <c r="C39" s="5" t="s">
        <v>11</v>
      </c>
      <c r="D39" s="6">
        <v>400</v>
      </c>
      <c r="E39" s="7"/>
      <c r="F39" s="14">
        <f t="shared" si="1"/>
        <v>0</v>
      </c>
    </row>
    <row r="40" spans="1:6" ht="33" customHeight="1" x14ac:dyDescent="0.25">
      <c r="A40" s="10" t="s">
        <v>46</v>
      </c>
      <c r="B40" s="4" t="s">
        <v>47</v>
      </c>
      <c r="C40" s="5" t="s">
        <v>9</v>
      </c>
      <c r="D40" s="6">
        <v>220</v>
      </c>
      <c r="E40" s="7"/>
      <c r="F40" s="14">
        <f t="shared" si="1"/>
        <v>0</v>
      </c>
    </row>
    <row r="41" spans="1:6" ht="15" customHeight="1" x14ac:dyDescent="0.25">
      <c r="A41" s="10" t="s">
        <v>48</v>
      </c>
      <c r="B41" s="4" t="s">
        <v>65</v>
      </c>
      <c r="C41" s="5" t="s">
        <v>9</v>
      </c>
      <c r="D41" s="6">
        <v>220</v>
      </c>
      <c r="E41" s="7"/>
      <c r="F41" s="14">
        <f t="shared" si="1"/>
        <v>0</v>
      </c>
    </row>
    <row r="42" spans="1:6" ht="20.100000000000001" customHeight="1" x14ac:dyDescent="0.25">
      <c r="A42" s="29" t="s">
        <v>69</v>
      </c>
      <c r="B42" s="29"/>
      <c r="C42" s="29"/>
      <c r="D42" s="29"/>
      <c r="E42" s="29"/>
      <c r="F42" s="15">
        <f>SUM(F31:F41)</f>
        <v>0</v>
      </c>
    </row>
    <row r="43" spans="1:6" ht="30" customHeight="1" x14ac:dyDescent="0.25">
      <c r="A43" s="11"/>
      <c r="B43" s="8"/>
      <c r="C43" s="8"/>
      <c r="D43" s="8"/>
      <c r="E43" s="8"/>
      <c r="F43" s="16"/>
    </row>
    <row r="44" spans="1:6" ht="33.75" customHeight="1" x14ac:dyDescent="0.25">
      <c r="A44" s="30" t="s">
        <v>70</v>
      </c>
      <c r="B44" s="30"/>
      <c r="C44" s="30"/>
      <c r="D44" s="30"/>
      <c r="E44" s="30"/>
      <c r="F44" s="15">
        <f>F27+F42</f>
        <v>0</v>
      </c>
    </row>
  </sheetData>
  <mergeCells count="13">
    <mergeCell ref="A2:A3"/>
    <mergeCell ref="A1:B1"/>
    <mergeCell ref="A4:F4"/>
    <mergeCell ref="A42:E42"/>
    <mergeCell ref="A44:E44"/>
    <mergeCell ref="A5:F5"/>
    <mergeCell ref="A27:E27"/>
    <mergeCell ref="A29:F29"/>
    <mergeCell ref="B3:C3"/>
    <mergeCell ref="B2:C2"/>
    <mergeCell ref="C1:F1"/>
    <mergeCell ref="D3:F3"/>
    <mergeCell ref="D2:F2"/>
  </mergeCells>
  <printOptions horizontalCentered="1"/>
  <pageMargins left="0.7" right="0.7" top="0.75" bottom="0.75" header="0.3" footer="0.3"/>
  <pageSetup scale="6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Constable</dc:creator>
  <cp:lastModifiedBy>Eileen M. Marquez</cp:lastModifiedBy>
  <cp:lastPrinted>2025-04-23T17:38:48Z</cp:lastPrinted>
  <dcterms:created xsi:type="dcterms:W3CDTF">2025-04-08T11:20:07Z</dcterms:created>
  <dcterms:modified xsi:type="dcterms:W3CDTF">2025-04-23T17:40:16Z</dcterms:modified>
</cp:coreProperties>
</file>